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eroldrachlinger/Desktop/Ausschreibungen 26:27/"/>
    </mc:Choice>
  </mc:AlternateContent>
  <xr:revisionPtr revIDLastSave="0" documentId="13_ncr:1_{7EB53345-7E77-CD44-AAE1-6FD1B66BCE02}" xr6:coauthVersionLast="47" xr6:coauthVersionMax="47" xr10:uidLastSave="{00000000-0000-0000-0000-000000000000}"/>
  <bookViews>
    <workbookView xWindow="0" yWindow="600" windowWidth="40960" windowHeight="20380" xr2:uid="{D4B1A223-9E1E-4803-9F87-E0180C03604A}"/>
  </bookViews>
  <sheets>
    <sheet name="26-27 - 1. Version" sheetId="1" r:id="rId1"/>
  </sheets>
  <definedNames>
    <definedName name="_xlnm.Print_Area" localSheetId="0">'26-27 - 1. Version'!$A$1:$I$58</definedName>
    <definedName name="_xlnm.Print_Titles" localSheetId="0">'26-27 - 1. Version'!$1:$3</definedName>
    <definedName name="Print_Titles" localSheetId="0">'26-27 - 1. Version'!$1:$3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P4" i="1"/>
  <c r="P5" i="1" s="1"/>
  <c r="A4" i="1" l="1"/>
  <c r="N4" i="1"/>
  <c r="B4" i="1" s="1"/>
  <c r="N5" i="1"/>
  <c r="B5" i="1" s="1"/>
  <c r="P6" i="1"/>
  <c r="P7" i="1" l="1"/>
  <c r="N6" i="1"/>
  <c r="B6" i="1" s="1"/>
  <c r="N7" i="1" l="1"/>
  <c r="B7" i="1" s="1"/>
  <c r="P8" i="1"/>
  <c r="P9" i="1" l="1"/>
  <c r="A9" i="1" s="1"/>
  <c r="N8" i="1"/>
  <c r="B8" i="1" s="1"/>
  <c r="N9" i="1" l="1"/>
  <c r="B9" i="1" s="1"/>
  <c r="P10" i="1"/>
  <c r="P11" i="1" l="1"/>
  <c r="N10" i="1"/>
  <c r="B10" i="1" s="1"/>
  <c r="N11" i="1" l="1"/>
  <c r="B11" i="1" s="1"/>
  <c r="P12" i="1"/>
  <c r="P13" i="1" l="1"/>
  <c r="A13" i="1" s="1"/>
  <c r="N12" i="1"/>
  <c r="B12" i="1" s="1"/>
  <c r="N13" i="1" l="1"/>
  <c r="B13" i="1" s="1"/>
  <c r="P14" i="1"/>
  <c r="P15" i="1" l="1"/>
  <c r="N14" i="1"/>
  <c r="B14" i="1" s="1"/>
  <c r="N15" i="1" l="1"/>
  <c r="B15" i="1" s="1"/>
  <c r="P16" i="1"/>
  <c r="P17" i="1" l="1"/>
  <c r="A17" i="1" s="1"/>
  <c r="N16" i="1"/>
  <c r="B16" i="1" s="1"/>
  <c r="N17" i="1" l="1"/>
  <c r="B17" i="1" s="1"/>
  <c r="P18" i="1"/>
  <c r="P19" i="1" l="1"/>
  <c r="N18" i="1"/>
  <c r="B18" i="1" s="1"/>
  <c r="N19" i="1" l="1"/>
  <c r="B19" i="1" s="1"/>
  <c r="P20" i="1"/>
  <c r="P21" i="1" l="1"/>
  <c r="N20" i="1"/>
  <c r="B20" i="1" s="1"/>
  <c r="N21" i="1" l="1"/>
  <c r="B21" i="1" s="1"/>
  <c r="P22" i="1"/>
  <c r="A22" i="1" s="1"/>
  <c r="P23" i="1" l="1"/>
  <c r="N22" i="1"/>
  <c r="B22" i="1" s="1"/>
  <c r="N23" i="1" l="1"/>
  <c r="B23" i="1" s="1"/>
  <c r="P24" i="1"/>
  <c r="P25" i="1" l="1"/>
  <c r="N24" i="1"/>
  <c r="B24" i="1" s="1"/>
  <c r="N25" i="1" l="1"/>
  <c r="B25" i="1" s="1"/>
  <c r="P26" i="1"/>
  <c r="A26" i="1" s="1"/>
  <c r="P27" i="1" l="1"/>
  <c r="N26" i="1"/>
  <c r="B26" i="1" s="1"/>
  <c r="N27" i="1" l="1"/>
  <c r="B27" i="1" s="1"/>
  <c r="P28" i="1"/>
  <c r="P29" i="1" l="1"/>
  <c r="N28" i="1"/>
  <c r="B28" i="1" s="1"/>
  <c r="N29" i="1" l="1"/>
  <c r="B29" i="1" s="1"/>
  <c r="P30" i="1"/>
  <c r="P31" i="1" l="1"/>
  <c r="A31" i="1" s="1"/>
  <c r="N30" i="1"/>
  <c r="B30" i="1" s="1"/>
  <c r="N31" i="1" l="1"/>
  <c r="B31" i="1" s="1"/>
  <c r="P32" i="1"/>
  <c r="P33" i="1" l="1"/>
  <c r="N32" i="1"/>
  <c r="B32" i="1" s="1"/>
  <c r="N33" i="1" l="1"/>
  <c r="B33" i="1" s="1"/>
  <c r="P34" i="1"/>
  <c r="P35" i="1" l="1"/>
  <c r="A35" i="1" s="1"/>
  <c r="N34" i="1"/>
  <c r="B34" i="1" s="1"/>
  <c r="N35" i="1" l="1"/>
  <c r="B35" i="1" s="1"/>
  <c r="P36" i="1"/>
  <c r="P37" i="1" l="1"/>
  <c r="N36" i="1"/>
  <c r="B36" i="1" s="1"/>
  <c r="N37" i="1" l="1"/>
  <c r="B37" i="1" s="1"/>
  <c r="P38" i="1"/>
  <c r="P39" i="1" l="1"/>
  <c r="A39" i="1" s="1"/>
  <c r="N38" i="1"/>
  <c r="B38" i="1" s="1"/>
  <c r="N39" i="1" l="1"/>
  <c r="B39" i="1" s="1"/>
  <c r="P40" i="1"/>
  <c r="P41" i="1" l="1"/>
  <c r="N40" i="1"/>
  <c r="B40" i="1" s="1"/>
  <c r="N41" i="1" l="1"/>
  <c r="B41" i="1" s="1"/>
  <c r="P42" i="1"/>
  <c r="P43" i="1" l="1"/>
  <c r="A43" i="1" s="1"/>
  <c r="N42" i="1"/>
  <c r="B42" i="1" s="1"/>
  <c r="N43" i="1" l="1"/>
  <c r="B43" i="1" s="1"/>
  <c r="P44" i="1"/>
  <c r="P45" i="1" l="1"/>
  <c r="N44" i="1"/>
  <c r="B44" i="1" s="1"/>
  <c r="N45" i="1" l="1"/>
  <c r="B45" i="1" s="1"/>
  <c r="P46" i="1"/>
  <c r="P47" i="1" l="1"/>
  <c r="N46" i="1"/>
  <c r="B46" i="1" s="1"/>
  <c r="N47" i="1" l="1"/>
  <c r="B47" i="1" s="1"/>
  <c r="P48" i="1"/>
  <c r="A48" i="1" s="1"/>
  <c r="P49" i="1" l="1"/>
  <c r="N48" i="1"/>
  <c r="B48" i="1" s="1"/>
  <c r="N49" i="1" l="1"/>
  <c r="B49" i="1" s="1"/>
  <c r="P50" i="1"/>
  <c r="P51" i="1" l="1"/>
  <c r="N50" i="1"/>
  <c r="B50" i="1" s="1"/>
  <c r="N51" i="1" l="1"/>
  <c r="B51" i="1" s="1"/>
  <c r="P52" i="1"/>
  <c r="A52" i="1" s="1"/>
  <c r="P53" i="1" l="1"/>
  <c r="N52" i="1"/>
  <c r="B52" i="1" s="1"/>
  <c r="N53" i="1" l="1"/>
  <c r="B53" i="1" s="1"/>
  <c r="P54" i="1"/>
  <c r="P55" i="1" l="1"/>
  <c r="N55" i="1" s="1"/>
  <c r="B55" i="1" s="1"/>
  <c r="N54" i="1"/>
  <c r="B54" i="1" s="1"/>
</calcChain>
</file>

<file path=xl/sharedStrings.xml><?xml version="1.0" encoding="utf-8"?>
<sst xmlns="http://schemas.openxmlformats.org/spreadsheetml/2006/main" count="145" uniqueCount="79">
  <si>
    <t>Datum</t>
  </si>
  <si>
    <t>Auswahlteams
Feiertage 
Sonstiges</t>
  </si>
  <si>
    <t>KW</t>
  </si>
  <si>
    <t>Eingabe Datum</t>
  </si>
  <si>
    <t>September 2024</t>
  </si>
  <si>
    <t>IFF-Wochenende
kein regionaler Spielbetrieb 
U15 (m/w), U17 (m/w), U19 (m/w)</t>
  </si>
  <si>
    <t>Dezember 2024</t>
  </si>
  <si>
    <t>Weihnachten / Silvester / Neujahr</t>
  </si>
  <si>
    <t>Februar 2025</t>
  </si>
  <si>
    <t>März 2025</t>
  </si>
  <si>
    <t>März 2026</t>
  </si>
  <si>
    <t>Ostern</t>
  </si>
  <si>
    <t>Pfingsten</t>
  </si>
  <si>
    <t>Juni 2025</t>
  </si>
  <si>
    <t>März 2027</t>
  </si>
  <si>
    <t>05. - 09.08.2026
Euro Floorball Cup
Euro Floorball Challenge</t>
  </si>
  <si>
    <r>
      <t>17. - 21.02.2027</t>
    </r>
    <r>
      <rPr>
        <i/>
        <vertAlign val="superscript"/>
        <sz val="8"/>
        <color theme="0"/>
        <rFont val="Arial"/>
        <family val="2"/>
      </rPr>
      <t>1</t>
    </r>
    <r>
      <rPr>
        <i/>
        <sz val="8"/>
        <color theme="0"/>
        <rFont val="Arial"/>
        <family val="2"/>
      </rPr>
      <t xml:space="preserve">
U19 Men's WFC</t>
    </r>
  </si>
  <si>
    <r>
      <t>11. - 13.06.2027</t>
    </r>
    <r>
      <rPr>
        <i/>
        <vertAlign val="superscript"/>
        <sz val="8"/>
        <color theme="0"/>
        <rFont val="Arial"/>
        <family val="2"/>
      </rPr>
      <t>1</t>
    </r>
    <r>
      <rPr>
        <i/>
        <sz val="8"/>
        <color theme="0"/>
        <rFont val="Arial"/>
        <family val="2"/>
      </rPr>
      <t xml:space="preserve">
3v3 WFC
Datumsänderung möglich</t>
    </r>
  </si>
  <si>
    <r>
      <t>01. - 06.09.2026</t>
    </r>
    <r>
      <rPr>
        <vertAlign val="superscript"/>
        <sz val="8"/>
        <color theme="0"/>
        <rFont val="Arial"/>
        <family val="2"/>
      </rPr>
      <t>1</t>
    </r>
    <r>
      <rPr>
        <sz val="8"/>
        <color theme="0"/>
        <rFont val="Arial"/>
        <family val="2"/>
      </rPr>
      <t xml:space="preserve">
Men's U19 WFC Qualifications</t>
    </r>
  </si>
  <si>
    <r>
      <t>08. - 15.11.2026</t>
    </r>
    <r>
      <rPr>
        <i/>
        <vertAlign val="superscript"/>
        <sz val="8"/>
        <color theme="0"/>
        <rFont val="Arial"/>
        <family val="2"/>
      </rPr>
      <t>1</t>
    </r>
    <r>
      <rPr>
        <i/>
        <sz val="8"/>
        <color theme="0"/>
        <rFont val="Arial"/>
        <family val="2"/>
      </rPr>
      <t xml:space="preserve">
Woman's  WFC Qualifications
Volkstrauertag</t>
    </r>
    <r>
      <rPr>
        <i/>
        <vertAlign val="superscript"/>
        <sz val="8"/>
        <color theme="0"/>
        <rFont val="Arial"/>
        <family val="2"/>
      </rPr>
      <t>2</t>
    </r>
  </si>
  <si>
    <t>04. - 13.12.2026
16th Men's WFC 
Tampere (Fi)</t>
  </si>
  <si>
    <r>
      <t>19. - 23.05.2027</t>
    </r>
    <r>
      <rPr>
        <i/>
        <vertAlign val="superscript"/>
        <sz val="8"/>
        <color theme="0"/>
        <rFont val="Arial"/>
        <family val="2"/>
      </rPr>
      <t>1</t>
    </r>
    <r>
      <rPr>
        <i/>
        <sz val="8"/>
        <color theme="0"/>
        <rFont val="Arial"/>
        <family val="2"/>
      </rPr>
      <t xml:space="preserve">
U19 Woman's WFC
Schweiz</t>
    </r>
  </si>
  <si>
    <t>WFCQ Damen
U17/U19 Damen</t>
  </si>
  <si>
    <t>Rahmenspielplan Saison 2026/2027</t>
  </si>
  <si>
    <t>IFL</t>
  </si>
  <si>
    <t>Andere Veranstaltungen</t>
  </si>
  <si>
    <t>Jugendligen</t>
  </si>
  <si>
    <t>Herren Bundesliga OST/WEST</t>
  </si>
  <si>
    <t>W-IFL und Damen Bundesliga</t>
  </si>
  <si>
    <t>19.09-20.09 ÜL KURS Linz</t>
  </si>
  <si>
    <t>SAF 2027</t>
  </si>
  <si>
    <t>U17 Finale</t>
  </si>
  <si>
    <t>U12 Finale</t>
  </si>
  <si>
    <t>U14 Finale GF</t>
  </si>
  <si>
    <t>U14 Finale KF</t>
  </si>
  <si>
    <t>U10 Finale</t>
  </si>
  <si>
    <t>Finale 5</t>
  </si>
  <si>
    <t>Finale 3 und 4</t>
  </si>
  <si>
    <t>Finale 1 und 2</t>
  </si>
  <si>
    <t xml:space="preserve">Finale 1 </t>
  </si>
  <si>
    <t>Finale 2 und 3</t>
  </si>
  <si>
    <t>Pre Play- OFF</t>
  </si>
  <si>
    <t>1/2 Finale</t>
  </si>
  <si>
    <t>1/2 Finale Spiel 1</t>
  </si>
  <si>
    <t>1/2 Finale Spiel 2 und 3</t>
  </si>
  <si>
    <t>PrePlay-Offs bzw 1/4 Finale</t>
  </si>
  <si>
    <t>1. Runde</t>
  </si>
  <si>
    <t>2. Runde</t>
  </si>
  <si>
    <t>3. Runde</t>
  </si>
  <si>
    <t>4. Runde</t>
  </si>
  <si>
    <t>5. Runde</t>
  </si>
  <si>
    <t>6. Runde</t>
  </si>
  <si>
    <t>7.Runde</t>
  </si>
  <si>
    <t>8. Runde</t>
  </si>
  <si>
    <t>9.Runde</t>
  </si>
  <si>
    <t>10. Runde</t>
  </si>
  <si>
    <t>Ersatztermin</t>
  </si>
  <si>
    <t>14. Runde</t>
  </si>
  <si>
    <t>7. Runde</t>
  </si>
  <si>
    <t>9. Runde</t>
  </si>
  <si>
    <t>11. Runde</t>
  </si>
  <si>
    <t>12. Runde</t>
  </si>
  <si>
    <t>13. Runde</t>
  </si>
  <si>
    <t>U17W Finale</t>
  </si>
  <si>
    <t>U14 W Finale</t>
  </si>
  <si>
    <t>U12 W Finale</t>
  </si>
  <si>
    <t>ÖM Finale Samstag oder Sonntag</t>
  </si>
  <si>
    <t>München</t>
  </si>
  <si>
    <t>3v3</t>
  </si>
  <si>
    <t>3v3 Lehrgang</t>
  </si>
  <si>
    <t>IFL Pre Play-Off</t>
  </si>
  <si>
    <t>IFL 1/2 Final 4 Spiel 1</t>
  </si>
  <si>
    <t>IFL 1/2 Final 4 Spiel 2+3</t>
  </si>
  <si>
    <t>IFL Final 4 Spiel 1</t>
  </si>
  <si>
    <t>IFL Final 4 Spiel 2+3</t>
  </si>
  <si>
    <t>(Version:21.06.2026)</t>
  </si>
  <si>
    <t>Gesperrter Termin</t>
  </si>
  <si>
    <t>gesperrt München</t>
  </si>
  <si>
    <t>Tag des Sports 26.09.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</si>
</sst>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"/>
  </numFmts>
  <fonts count="2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theme="0"/>
      <name val="Arial"/>
      <family val="2"/>
    </font>
    <font>
      <vertAlign val="superscript"/>
      <sz val="8"/>
      <color theme="0"/>
      <name val="Arial"/>
      <family val="2"/>
    </font>
    <font>
      <sz val="8"/>
      <color rgb="FF000000"/>
      <name val="Arial"/>
      <family val="2"/>
    </font>
    <font>
      <i/>
      <sz val="8"/>
      <color theme="0"/>
      <name val="Arial"/>
      <family val="2"/>
    </font>
    <font>
      <i/>
      <sz val="8"/>
      <color rgb="FF000000"/>
      <name val="Arial"/>
      <family val="2"/>
    </font>
    <font>
      <i/>
      <vertAlign val="superscript"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sz val="8"/>
      <color rgb="FFC00000"/>
      <name val="Arial"/>
      <family val="2"/>
    </font>
    <font>
      <sz val="8"/>
      <color theme="9" tint="-0.249977111117893"/>
      <name val="Arial"/>
      <family val="2"/>
    </font>
    <font>
      <strike/>
      <sz val="8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D0CECE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DCAFF"/>
        <bgColor indexed="64"/>
      </patternFill>
    </fill>
    <fill>
      <patternFill patternType="solid">
        <fgColor rgb="FFF77BFF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1" fillId="0" borderId="0" xfId="0" applyFont="1" applyAlignment="1">
      <alignment wrapText="1"/>
    </xf>
    <xf numFmtId="0" fontId="21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textRotation="90"/>
    </xf>
    <xf numFmtId="49" fontId="0" fillId="0" borderId="0" xfId="0" applyNumberFormat="1"/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22" fillId="0" borderId="0" xfId="0" applyNumberFormat="1" applyFont="1"/>
    <xf numFmtId="49" fontId="19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/>
    <xf numFmtId="49" fontId="18" fillId="0" borderId="1" xfId="0" applyNumberFormat="1" applyFont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5" fillId="0" borderId="1" xfId="0" applyNumberFormat="1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49" fontId="5" fillId="1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top"/>
    </xf>
    <xf numFmtId="49" fontId="5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3" fillId="0" borderId="1" xfId="0" quotePrefix="1" applyNumberFormat="1" applyFont="1" applyBorder="1" applyAlignment="1">
      <alignment horizontal="center" vertical="center"/>
    </xf>
    <xf numFmtId="49" fontId="11" fillId="0" borderId="1" xfId="0" quotePrefix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1" fillId="8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Border="1"/>
    <xf numFmtId="0" fontId="12" fillId="0" borderId="1" xfId="0" applyFont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49" fontId="11" fillId="10" borderId="1" xfId="0" applyNumberFormat="1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9" fontId="3" fillId="10" borderId="1" xfId="0" applyNumberFormat="1" applyFont="1" applyFill="1" applyBorder="1" applyAlignment="1">
      <alignment horizontal="center"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3" fillId="6" borderId="1" xfId="0" quotePrefix="1" applyNumberFormat="1" applyFont="1" applyFill="1" applyBorder="1" applyAlignment="1">
      <alignment horizontal="center" vertical="center"/>
    </xf>
    <xf numFmtId="49" fontId="3" fillId="5" borderId="1" xfId="0" quotePrefix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vertical="top"/>
    </xf>
    <xf numFmtId="0" fontId="12" fillId="4" borderId="1" xfId="0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77BFF"/>
      <color rgb="FFFDC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A05CC-6EDB-46A7-BBBE-312982A97E11}">
  <sheetPr>
    <pageSetUpPr fitToPage="1"/>
  </sheetPr>
  <dimension ref="A1:P74"/>
  <sheetViews>
    <sheetView tabSelected="1" zoomScale="174" zoomScaleNormal="174" zoomScaleSheetLayoutView="160" workbookViewId="0">
      <pane xSplit="1940" ySplit="3000" activePane="bottomRight"/>
      <selection sqref="A1:C1"/>
      <selection pane="topRight" activeCell="B3" sqref="B1:F1048576"/>
      <selection pane="bottomLeft" activeCell="A4" sqref="A4"/>
      <selection pane="bottomRight" activeCell="F13" sqref="F13"/>
    </sheetView>
  </sheetViews>
  <sheetFormatPr baseColWidth="10" defaultColWidth="11.5" defaultRowHeight="15" x14ac:dyDescent="0.2"/>
  <cols>
    <col min="1" max="1" width="5.6640625" style="21" customWidth="1"/>
    <col min="2" max="2" width="15.6640625" customWidth="1"/>
    <col min="3" max="3" width="20" style="25" customWidth="1"/>
    <col min="4" max="5" width="20" style="21" customWidth="1"/>
    <col min="6" max="6" width="20" customWidth="1"/>
    <col min="7" max="7" width="25.1640625" bestFit="1" customWidth="1"/>
    <col min="8" max="8" width="25.6640625" customWidth="1"/>
    <col min="9" max="9" width="26.5" bestFit="1" customWidth="1"/>
    <col min="10" max="10" width="20" customWidth="1"/>
    <col min="13" max="14" width="0" hidden="1" customWidth="1"/>
    <col min="15" max="15" width="3.6640625" hidden="1" customWidth="1"/>
    <col min="16" max="16" width="10.83203125" hidden="1" customWidth="1"/>
    <col min="17" max="17" width="0" hidden="1" customWidth="1"/>
  </cols>
  <sheetData>
    <row r="1" spans="1:16" ht="18.75" customHeight="1" x14ac:dyDescent="0.2">
      <c r="A1" s="90" t="s">
        <v>23</v>
      </c>
      <c r="B1" s="90"/>
      <c r="C1" s="90"/>
      <c r="D1" s="42"/>
      <c r="E1" s="42"/>
      <c r="F1" s="43"/>
      <c r="G1" s="43"/>
      <c r="H1" s="91"/>
      <c r="I1" s="91"/>
      <c r="J1" s="39"/>
    </row>
    <row r="2" spans="1:16" ht="14.25" customHeight="1" x14ac:dyDescent="0.2">
      <c r="A2" s="92" t="s">
        <v>75</v>
      </c>
      <c r="B2" s="92"/>
      <c r="C2" s="45"/>
      <c r="D2" s="42"/>
      <c r="E2" s="42"/>
      <c r="F2" s="43"/>
      <c r="G2" s="43"/>
      <c r="H2" s="44"/>
      <c r="I2" s="44"/>
      <c r="J2" s="39"/>
    </row>
    <row r="3" spans="1:16" ht="33" customHeight="1" x14ac:dyDescent="0.2">
      <c r="A3" s="46"/>
      <c r="B3" s="47" t="s">
        <v>0</v>
      </c>
      <c r="C3" s="48" t="s">
        <v>24</v>
      </c>
      <c r="D3" s="48" t="s">
        <v>27</v>
      </c>
      <c r="E3" s="48" t="s">
        <v>68</v>
      </c>
      <c r="F3" s="38" t="s">
        <v>28</v>
      </c>
      <c r="G3" s="38" t="s">
        <v>26</v>
      </c>
      <c r="H3" s="38" t="s">
        <v>25</v>
      </c>
      <c r="I3" s="38" t="s">
        <v>1</v>
      </c>
      <c r="J3" s="38" t="s">
        <v>76</v>
      </c>
      <c r="N3" s="1" t="s">
        <v>2</v>
      </c>
      <c r="O3" s="95" t="s">
        <v>3</v>
      </c>
      <c r="P3" s="95"/>
    </row>
    <row r="4" spans="1:16" ht="33" customHeight="1" x14ac:dyDescent="0.2">
      <c r="A4" s="87" t="str">
        <f>TEXT(P4,"MMMM.JJJJ")</f>
        <v>August.2026</v>
      </c>
      <c r="B4" s="40" t="str">
        <f>"KW "&amp;N4&amp;CHAR(10)&amp;CONCATENATE(TEXT(O4,"TT.MM.")," - ",TEXT(P4,"TT.MM.JJJJ"))</f>
        <v>KW 31
27.07. - 02.08.2026</v>
      </c>
      <c r="C4" s="48"/>
      <c r="D4" s="5"/>
      <c r="E4" s="5"/>
      <c r="F4" s="4"/>
      <c r="G4" s="4"/>
      <c r="H4" s="4"/>
      <c r="I4" s="38"/>
      <c r="J4" s="39"/>
      <c r="N4" s="2">
        <f>_xlfn.ISOWEEKNUM(P4)</f>
        <v>31</v>
      </c>
      <c r="O4" s="1">
        <v>46230</v>
      </c>
      <c r="P4" s="3">
        <f>O4+6</f>
        <v>46236</v>
      </c>
    </row>
    <row r="5" spans="1:16" ht="33" customHeight="1" x14ac:dyDescent="0.2">
      <c r="A5" s="87"/>
      <c r="B5" s="40" t="str">
        <f>"KW "&amp;N5&amp;CHAR(10)&amp;CONCATENATE(TEXT(O5,"TT.MM.")," - ",TEXT(P5,"TT.MM.JJJJ"))</f>
        <v>KW 32
03.08. - 09.08.2026</v>
      </c>
      <c r="C5" s="48"/>
      <c r="D5" s="5"/>
      <c r="E5" s="5"/>
      <c r="F5" s="4"/>
      <c r="G5" s="4"/>
      <c r="H5" s="4"/>
      <c r="I5" s="49" t="s">
        <v>15</v>
      </c>
      <c r="J5" s="39"/>
      <c r="N5" s="2">
        <f t="shared" ref="N5:N55" si="0">_xlfn.ISOWEEKNUM(P5)</f>
        <v>32</v>
      </c>
      <c r="O5" s="1">
        <f>O4+7</f>
        <v>46237</v>
      </c>
      <c r="P5" s="3">
        <f>P4+7</f>
        <v>46243</v>
      </c>
    </row>
    <row r="6" spans="1:16" ht="33" customHeight="1" x14ac:dyDescent="0.2">
      <c r="A6" s="87"/>
      <c r="B6" s="40" t="str">
        <f>"KW "&amp;N6&amp;CHAR(10)&amp;CONCATENATE(TEXT(O6,"TT.MM.")," - ",TEXT(P6,"TT.MM.JJJJ"))</f>
        <v>KW 33
10.08. - 16.08.2026</v>
      </c>
      <c r="C6" s="48"/>
      <c r="D6" s="4"/>
      <c r="E6" s="4"/>
      <c r="F6" s="4"/>
      <c r="G6" s="4"/>
      <c r="H6" s="4"/>
      <c r="I6" s="50"/>
      <c r="J6" s="40"/>
      <c r="N6" s="2">
        <f t="shared" si="0"/>
        <v>33</v>
      </c>
      <c r="O6" s="1">
        <f t="shared" ref="O6:P21" si="1">O5+7</f>
        <v>46244</v>
      </c>
      <c r="P6" s="3">
        <f t="shared" si="1"/>
        <v>46250</v>
      </c>
    </row>
    <row r="7" spans="1:16" ht="33" customHeight="1" x14ac:dyDescent="0.2">
      <c r="A7" s="87"/>
      <c r="B7" s="40" t="str">
        <f>"KW "&amp;N7&amp;CHAR(10)&amp;CONCATENATE(TEXT(O7,"TT.MM.")," - ",TEXT(P7,"TT.MM.JJJJ"))</f>
        <v>KW 34
17.08. - 23.08.2026</v>
      </c>
      <c r="C7" s="9"/>
      <c r="D7" s="35"/>
      <c r="E7" s="35"/>
      <c r="F7" s="4"/>
      <c r="G7" s="4"/>
      <c r="H7" s="4"/>
      <c r="I7" s="50"/>
      <c r="J7" s="40"/>
      <c r="N7" s="2">
        <f t="shared" si="0"/>
        <v>34</v>
      </c>
      <c r="O7" s="1">
        <f t="shared" si="1"/>
        <v>46251</v>
      </c>
      <c r="P7" s="3">
        <f t="shared" si="1"/>
        <v>46257</v>
      </c>
    </row>
    <row r="8" spans="1:16" ht="33" customHeight="1" x14ac:dyDescent="0.2">
      <c r="A8" s="87" t="s">
        <v>4</v>
      </c>
      <c r="B8" s="40" t="str">
        <f t="shared" ref="B8:B55" si="2">"KW "&amp;N8&amp;CHAR(10)&amp;CONCATENATE(TEXT(O8,"TT.MM.")," - ",TEXT(P8,"TT.MM.JJJJ"))</f>
        <v>KW 35
24.08. - 30.08.2026</v>
      </c>
      <c r="C8" s="48"/>
      <c r="D8" s="51"/>
      <c r="E8" s="51"/>
      <c r="F8" s="4"/>
      <c r="G8" s="4"/>
      <c r="H8" s="4"/>
      <c r="I8" s="50"/>
      <c r="J8" s="39"/>
      <c r="N8" s="2">
        <f t="shared" si="0"/>
        <v>35</v>
      </c>
      <c r="O8" s="1">
        <f>O7+7</f>
        <v>46258</v>
      </c>
      <c r="P8" s="3">
        <f>P7+7</f>
        <v>46264</v>
      </c>
    </row>
    <row r="9" spans="1:16" ht="33" customHeight="1" x14ac:dyDescent="0.2">
      <c r="A9" s="87" t="str">
        <f>TEXT(P9,"MMMM.JJJJ")</f>
        <v>September.2026</v>
      </c>
      <c r="B9" s="40" t="str">
        <f t="shared" si="2"/>
        <v>KW 36
31.08. - 06.09.2026</v>
      </c>
      <c r="C9" s="12"/>
      <c r="D9" s="12"/>
      <c r="E9" s="12"/>
      <c r="F9" s="12"/>
      <c r="G9" s="93" t="s">
        <v>5</v>
      </c>
      <c r="H9" s="93"/>
      <c r="I9" s="52" t="s">
        <v>18</v>
      </c>
      <c r="J9" s="39"/>
      <c r="N9" s="2">
        <f t="shared" si="0"/>
        <v>36</v>
      </c>
      <c r="O9" s="1">
        <f t="shared" si="1"/>
        <v>46265</v>
      </c>
      <c r="P9" s="3">
        <f t="shared" si="1"/>
        <v>46271</v>
      </c>
    </row>
    <row r="10" spans="1:16" ht="33" customHeight="1" x14ac:dyDescent="0.2">
      <c r="A10" s="87"/>
      <c r="B10" s="40" t="str">
        <f t="shared" si="2"/>
        <v>KW 37
07.09. - 13.09.2026</v>
      </c>
      <c r="C10" s="8"/>
      <c r="D10" s="11"/>
      <c r="E10" s="11"/>
      <c r="F10" s="8"/>
      <c r="G10" s="8"/>
      <c r="H10" s="6"/>
      <c r="I10" s="50"/>
      <c r="J10" s="39"/>
      <c r="N10" s="2">
        <f t="shared" si="0"/>
        <v>37</v>
      </c>
      <c r="O10" s="1">
        <f t="shared" si="1"/>
        <v>46272</v>
      </c>
      <c r="P10" s="3">
        <f t="shared" si="1"/>
        <v>46278</v>
      </c>
    </row>
    <row r="11" spans="1:16" ht="33" customHeight="1" x14ac:dyDescent="0.2">
      <c r="A11" s="87"/>
      <c r="B11" s="40" t="str">
        <f t="shared" si="2"/>
        <v>KW 38
14.09. - 20.09.2026</v>
      </c>
      <c r="C11" s="41" t="s">
        <v>29</v>
      </c>
      <c r="D11" s="41" t="s">
        <v>29</v>
      </c>
      <c r="E11" s="41" t="s">
        <v>29</v>
      </c>
      <c r="F11" s="41" t="s">
        <v>29</v>
      </c>
      <c r="G11" s="41" t="s">
        <v>29</v>
      </c>
      <c r="H11" s="41" t="s">
        <v>29</v>
      </c>
      <c r="I11" s="41" t="s">
        <v>29</v>
      </c>
      <c r="J11" s="41"/>
      <c r="N11" s="2">
        <f t="shared" si="0"/>
        <v>38</v>
      </c>
      <c r="O11" s="1">
        <f t="shared" si="1"/>
        <v>46279</v>
      </c>
      <c r="P11" s="3">
        <f t="shared" si="1"/>
        <v>46285</v>
      </c>
    </row>
    <row r="12" spans="1:16" ht="33" customHeight="1" x14ac:dyDescent="0.2">
      <c r="A12" s="87"/>
      <c r="B12" s="40" t="str">
        <f t="shared" si="2"/>
        <v>KW 39
21.09. - 27.09.2026</v>
      </c>
      <c r="C12" s="53" t="s">
        <v>46</v>
      </c>
      <c r="D12" s="54"/>
      <c r="E12" s="54"/>
      <c r="F12" s="8" t="s">
        <v>46</v>
      </c>
      <c r="G12" s="8"/>
      <c r="H12" s="8"/>
      <c r="I12" s="7"/>
      <c r="J12" s="41" t="s">
        <v>78</v>
      </c>
      <c r="N12" s="2">
        <f t="shared" si="0"/>
        <v>39</v>
      </c>
      <c r="O12" s="1">
        <f t="shared" si="1"/>
        <v>46286</v>
      </c>
      <c r="P12" s="3">
        <f t="shared" si="1"/>
        <v>46292</v>
      </c>
    </row>
    <row r="13" spans="1:16" ht="33" customHeight="1" x14ac:dyDescent="0.2">
      <c r="A13" s="87" t="str">
        <f>TEXT(P13,"MMMM.JJJJ")</f>
        <v>Oktober.2026</v>
      </c>
      <c r="B13" s="40" t="str">
        <f t="shared" si="2"/>
        <v>KW 40
28.09. - 04.10.2026</v>
      </c>
      <c r="C13" s="53" t="s">
        <v>47</v>
      </c>
      <c r="D13" s="53" t="s">
        <v>46</v>
      </c>
      <c r="E13" s="53"/>
      <c r="F13" s="85" t="s">
        <v>77</v>
      </c>
      <c r="G13" s="8"/>
      <c r="H13" s="8"/>
      <c r="I13" s="55"/>
      <c r="J13" s="41" t="s">
        <v>67</v>
      </c>
      <c r="N13" s="2">
        <f t="shared" si="0"/>
        <v>40</v>
      </c>
      <c r="O13" s="1">
        <f t="shared" si="1"/>
        <v>46293</v>
      </c>
      <c r="P13" s="3">
        <f t="shared" si="1"/>
        <v>46299</v>
      </c>
    </row>
    <row r="14" spans="1:16" ht="33" customHeight="1" x14ac:dyDescent="0.2">
      <c r="A14" s="87"/>
      <c r="B14" s="40" t="str">
        <f t="shared" si="2"/>
        <v>KW 41
05.10. - 11.10.2026</v>
      </c>
      <c r="C14" s="53" t="s">
        <v>48</v>
      </c>
      <c r="D14" s="53" t="s">
        <v>47</v>
      </c>
      <c r="E14" s="53"/>
      <c r="F14" s="8" t="s">
        <v>47</v>
      </c>
      <c r="G14" s="7"/>
      <c r="H14" s="8"/>
      <c r="I14" s="50"/>
      <c r="J14" s="39"/>
      <c r="N14" s="2">
        <f t="shared" si="0"/>
        <v>41</v>
      </c>
      <c r="O14" s="1">
        <f t="shared" si="1"/>
        <v>46300</v>
      </c>
      <c r="P14" s="3">
        <f t="shared" si="1"/>
        <v>46306</v>
      </c>
    </row>
    <row r="15" spans="1:16" ht="33" customHeight="1" x14ac:dyDescent="0.2">
      <c r="A15" s="87"/>
      <c r="B15" s="40" t="str">
        <f t="shared" si="2"/>
        <v>KW 42
12.10. - 18.10.2026</v>
      </c>
      <c r="C15" s="29"/>
      <c r="D15" s="30"/>
      <c r="E15" s="30"/>
      <c r="F15" s="29"/>
      <c r="G15" s="94" t="s">
        <v>5</v>
      </c>
      <c r="H15" s="94"/>
      <c r="I15" s="49"/>
      <c r="J15" s="39"/>
      <c r="N15" s="2">
        <f t="shared" si="0"/>
        <v>42</v>
      </c>
      <c r="O15" s="1">
        <f t="shared" si="1"/>
        <v>46307</v>
      </c>
      <c r="P15" s="3">
        <f t="shared" si="1"/>
        <v>46313</v>
      </c>
    </row>
    <row r="16" spans="1:16" ht="33" customHeight="1" x14ac:dyDescent="0.2">
      <c r="A16" s="87"/>
      <c r="B16" s="40" t="str">
        <f t="shared" si="2"/>
        <v>KW 43
19.10. - 25.10.2026</v>
      </c>
      <c r="C16" s="9" t="s">
        <v>49</v>
      </c>
      <c r="D16" s="53" t="s">
        <v>48</v>
      </c>
      <c r="E16" s="86"/>
      <c r="F16" s="8" t="s">
        <v>48</v>
      </c>
      <c r="G16" s="7"/>
      <c r="H16" s="8"/>
      <c r="I16" s="7"/>
      <c r="J16" s="39"/>
      <c r="N16" s="2">
        <f t="shared" si="0"/>
        <v>43</v>
      </c>
      <c r="O16" s="1">
        <f t="shared" si="1"/>
        <v>46314</v>
      </c>
      <c r="P16" s="3">
        <f t="shared" si="1"/>
        <v>46320</v>
      </c>
    </row>
    <row r="17" spans="1:16" ht="33" customHeight="1" x14ac:dyDescent="0.2">
      <c r="A17" s="87" t="str">
        <f>TEXT(P17,"MMMM.JJJJ")</f>
        <v>November.2026</v>
      </c>
      <c r="B17" s="40" t="str">
        <f t="shared" si="2"/>
        <v>KW 44
26.10. - 01.11.2026</v>
      </c>
      <c r="C17" s="9" t="s">
        <v>50</v>
      </c>
      <c r="D17" s="9" t="s">
        <v>49</v>
      </c>
      <c r="E17" s="9"/>
      <c r="F17" s="85" t="s">
        <v>77</v>
      </c>
      <c r="G17" s="7"/>
      <c r="H17" s="8"/>
      <c r="I17" s="55"/>
      <c r="J17" s="41" t="s">
        <v>67</v>
      </c>
      <c r="N17" s="2">
        <f t="shared" si="0"/>
        <v>44</v>
      </c>
      <c r="O17" s="1">
        <f t="shared" si="1"/>
        <v>46321</v>
      </c>
      <c r="P17" s="3">
        <f t="shared" si="1"/>
        <v>46327</v>
      </c>
    </row>
    <row r="18" spans="1:16" ht="33" customHeight="1" x14ac:dyDescent="0.2">
      <c r="A18" s="87"/>
      <c r="B18" s="40" t="str">
        <f t="shared" si="2"/>
        <v>KW 45
02.11. - 08.11.2026</v>
      </c>
      <c r="C18" s="9" t="s">
        <v>51</v>
      </c>
      <c r="D18" s="31"/>
      <c r="E18" s="31"/>
      <c r="F18" s="36" t="s">
        <v>56</v>
      </c>
      <c r="G18" s="31"/>
      <c r="H18" s="9"/>
      <c r="I18" s="50"/>
      <c r="J18" s="39"/>
      <c r="N18" s="2">
        <f t="shared" si="0"/>
        <v>45</v>
      </c>
      <c r="O18" s="1">
        <f t="shared" si="1"/>
        <v>46328</v>
      </c>
      <c r="P18" s="3">
        <f t="shared" si="1"/>
        <v>46334</v>
      </c>
    </row>
    <row r="19" spans="1:16" ht="33" customHeight="1" x14ac:dyDescent="0.2">
      <c r="A19" s="87"/>
      <c r="B19" s="40" t="str">
        <f t="shared" si="2"/>
        <v>KW 46
09.11. - 15.11.2026</v>
      </c>
      <c r="C19" s="9" t="s">
        <v>58</v>
      </c>
      <c r="D19" s="9" t="s">
        <v>50</v>
      </c>
      <c r="E19" s="9"/>
      <c r="F19" s="56" t="s">
        <v>22</v>
      </c>
      <c r="G19" s="97" t="s">
        <v>5</v>
      </c>
      <c r="H19" s="97"/>
      <c r="I19" s="57" t="s">
        <v>19</v>
      </c>
      <c r="J19" s="39"/>
      <c r="N19" s="2">
        <f t="shared" si="0"/>
        <v>46</v>
      </c>
      <c r="O19" s="1">
        <f t="shared" si="1"/>
        <v>46335</v>
      </c>
      <c r="P19" s="3">
        <f t="shared" si="1"/>
        <v>46341</v>
      </c>
    </row>
    <row r="20" spans="1:16" ht="33" customHeight="1" x14ac:dyDescent="0.2">
      <c r="A20" s="87"/>
      <c r="B20" s="40" t="str">
        <f t="shared" si="2"/>
        <v>KW 47
16.11. - 22.11.2026</v>
      </c>
      <c r="C20" s="9" t="s">
        <v>53</v>
      </c>
      <c r="D20" s="34"/>
      <c r="E20" s="9"/>
      <c r="F20" s="7" t="s">
        <v>49</v>
      </c>
      <c r="G20" s="8"/>
      <c r="H20" s="8"/>
      <c r="I20" s="58"/>
      <c r="J20" s="39"/>
      <c r="N20" s="2">
        <f t="shared" si="0"/>
        <v>47</v>
      </c>
      <c r="O20" s="1">
        <f t="shared" si="1"/>
        <v>46342</v>
      </c>
      <c r="P20" s="3">
        <f t="shared" si="1"/>
        <v>46348</v>
      </c>
    </row>
    <row r="21" spans="1:16" ht="33" customHeight="1" x14ac:dyDescent="0.2">
      <c r="A21" s="87" t="s">
        <v>6</v>
      </c>
      <c r="B21" s="40" t="str">
        <f t="shared" si="2"/>
        <v>KW 48
23.11. - 29.11.2026</v>
      </c>
      <c r="C21" s="9" t="s">
        <v>59</v>
      </c>
      <c r="D21" s="9" t="s">
        <v>51</v>
      </c>
      <c r="E21" s="6"/>
      <c r="F21" s="59" t="s">
        <v>50</v>
      </c>
      <c r="G21" s="6"/>
      <c r="H21" s="8"/>
      <c r="I21" s="7"/>
      <c r="J21" s="39"/>
      <c r="N21" s="2">
        <f t="shared" si="0"/>
        <v>48</v>
      </c>
      <c r="O21" s="1">
        <f t="shared" si="1"/>
        <v>46349</v>
      </c>
      <c r="P21" s="3">
        <f t="shared" si="1"/>
        <v>46355</v>
      </c>
    </row>
    <row r="22" spans="1:16" ht="33" customHeight="1" x14ac:dyDescent="0.2">
      <c r="A22" s="87" t="str">
        <f>TEXT(P22,"MMMM.JJJJ")</f>
        <v>Dezember.2026</v>
      </c>
      <c r="B22" s="40" t="str">
        <f t="shared" si="2"/>
        <v>KW 49
30.11. - 06.12.2026</v>
      </c>
      <c r="C22" s="96" t="s">
        <v>20</v>
      </c>
      <c r="D22" s="96" t="s">
        <v>20</v>
      </c>
      <c r="E22" s="36"/>
      <c r="F22" s="8" t="s">
        <v>51</v>
      </c>
      <c r="G22" s="60"/>
      <c r="H22" s="8"/>
      <c r="I22" s="96" t="s">
        <v>20</v>
      </c>
      <c r="J22" s="39"/>
      <c r="N22" s="2">
        <f t="shared" si="0"/>
        <v>49</v>
      </c>
      <c r="O22" s="1">
        <f t="shared" ref="O22:P37" si="3">O21+7</f>
        <v>46356</v>
      </c>
      <c r="P22" s="3">
        <f t="shared" si="3"/>
        <v>46362</v>
      </c>
    </row>
    <row r="23" spans="1:16" ht="33" customHeight="1" x14ac:dyDescent="0.2">
      <c r="A23" s="87"/>
      <c r="B23" s="40" t="str">
        <f t="shared" si="2"/>
        <v>KW 50
07.12. - 13.12.2026</v>
      </c>
      <c r="C23" s="96"/>
      <c r="D23" s="96"/>
      <c r="E23" s="32"/>
      <c r="F23" s="85" t="s">
        <v>77</v>
      </c>
      <c r="G23" s="24"/>
      <c r="H23" s="8"/>
      <c r="I23" s="96"/>
      <c r="J23" s="41" t="s">
        <v>67</v>
      </c>
      <c r="N23" s="2">
        <f t="shared" si="0"/>
        <v>50</v>
      </c>
      <c r="O23" s="1">
        <f t="shared" si="3"/>
        <v>46363</v>
      </c>
      <c r="P23" s="3">
        <f t="shared" si="3"/>
        <v>46369</v>
      </c>
    </row>
    <row r="24" spans="1:16" ht="33" customHeight="1" x14ac:dyDescent="0.2">
      <c r="A24" s="87"/>
      <c r="B24" s="40" t="str">
        <f t="shared" si="2"/>
        <v>KW 51
14.12. - 20.12.2026</v>
      </c>
      <c r="C24" s="14" t="s">
        <v>55</v>
      </c>
      <c r="D24" s="34"/>
      <c r="E24" s="9"/>
      <c r="F24" s="85" t="s">
        <v>77</v>
      </c>
      <c r="G24" s="7"/>
      <c r="H24" s="8"/>
      <c r="I24" s="61"/>
      <c r="J24" s="41" t="s">
        <v>67</v>
      </c>
      <c r="N24" s="2">
        <f t="shared" si="0"/>
        <v>51</v>
      </c>
      <c r="O24" s="1">
        <f t="shared" si="3"/>
        <v>46370</v>
      </c>
      <c r="P24" s="3">
        <f t="shared" si="3"/>
        <v>46376</v>
      </c>
    </row>
    <row r="25" spans="1:16" ht="33" customHeight="1" x14ac:dyDescent="0.2">
      <c r="A25" s="87"/>
      <c r="B25" s="40" t="str">
        <f t="shared" si="2"/>
        <v>KW 52
21.12. - 27.12.2026</v>
      </c>
      <c r="C25" s="62"/>
      <c r="D25" s="12"/>
      <c r="E25" s="12"/>
      <c r="F25" s="12"/>
      <c r="G25" s="12"/>
      <c r="H25" s="12"/>
      <c r="I25" s="63" t="s">
        <v>7</v>
      </c>
      <c r="J25" s="39"/>
      <c r="N25" s="2">
        <f t="shared" si="0"/>
        <v>52</v>
      </c>
      <c r="O25" s="1">
        <f t="shared" si="3"/>
        <v>46377</v>
      </c>
      <c r="P25" s="3">
        <f t="shared" si="3"/>
        <v>46383</v>
      </c>
    </row>
    <row r="26" spans="1:16" ht="33" customHeight="1" x14ac:dyDescent="0.2">
      <c r="A26" s="87" t="str">
        <f>TEXT(P26,"MMMM.JJJJ")</f>
        <v>Jänner.2027</v>
      </c>
      <c r="B26" s="40" t="str">
        <f t="shared" si="2"/>
        <v>KW 53
28.12. - 03.01.2027</v>
      </c>
      <c r="C26" s="62"/>
      <c r="D26" s="12"/>
      <c r="E26" s="12"/>
      <c r="F26" s="85" t="s">
        <v>77</v>
      </c>
      <c r="G26" s="12"/>
      <c r="H26" s="12"/>
      <c r="I26" s="63" t="s">
        <v>7</v>
      </c>
      <c r="J26" s="41" t="s">
        <v>67</v>
      </c>
      <c r="N26" s="2">
        <f t="shared" si="0"/>
        <v>53</v>
      </c>
      <c r="O26" s="1">
        <f>O25+7</f>
        <v>46384</v>
      </c>
      <c r="P26" s="3">
        <f t="shared" si="3"/>
        <v>46390</v>
      </c>
    </row>
    <row r="27" spans="1:16" ht="33" customHeight="1" x14ac:dyDescent="0.2">
      <c r="A27" s="87"/>
      <c r="B27" s="40" t="str">
        <f t="shared" si="2"/>
        <v>KW 1
04.01. - 10.01.2027</v>
      </c>
      <c r="C27" s="14" t="s">
        <v>60</v>
      </c>
      <c r="D27" s="6"/>
      <c r="E27" s="6"/>
      <c r="F27" s="36" t="s">
        <v>56</v>
      </c>
      <c r="G27" s="6"/>
      <c r="H27" s="13"/>
      <c r="I27" s="7"/>
      <c r="J27" s="39"/>
      <c r="N27" s="2">
        <f t="shared" si="0"/>
        <v>1</v>
      </c>
      <c r="O27" s="1">
        <f t="shared" ref="O27:P42" si="4">O26+7</f>
        <v>46391</v>
      </c>
      <c r="P27" s="3">
        <f t="shared" si="3"/>
        <v>46397</v>
      </c>
    </row>
    <row r="28" spans="1:16" ht="33" customHeight="1" x14ac:dyDescent="0.2">
      <c r="A28" s="87"/>
      <c r="B28" s="40" t="str">
        <f t="shared" si="2"/>
        <v>KW 2
11.01. - 17.01.2027</v>
      </c>
      <c r="C28" s="14" t="s">
        <v>61</v>
      </c>
      <c r="D28" s="9" t="s">
        <v>58</v>
      </c>
      <c r="E28" s="9"/>
      <c r="F28" s="7" t="s">
        <v>52</v>
      </c>
      <c r="G28" s="11"/>
      <c r="H28" s="8"/>
      <c r="I28" s="7"/>
      <c r="J28" s="39"/>
      <c r="N28" s="2">
        <f t="shared" si="0"/>
        <v>2</v>
      </c>
      <c r="O28" s="1">
        <f t="shared" si="4"/>
        <v>46398</v>
      </c>
      <c r="P28" s="3">
        <f t="shared" si="3"/>
        <v>46404</v>
      </c>
    </row>
    <row r="29" spans="1:16" ht="33" customHeight="1" x14ac:dyDescent="0.2">
      <c r="A29" s="87"/>
      <c r="B29" s="40" t="str">
        <f t="shared" si="2"/>
        <v>KW 3
18.01. - 24.01.2027</v>
      </c>
      <c r="C29" s="14" t="s">
        <v>56</v>
      </c>
      <c r="D29" s="6"/>
      <c r="E29" s="6"/>
      <c r="F29" s="85" t="s">
        <v>77</v>
      </c>
      <c r="G29" s="9"/>
      <c r="H29" s="8"/>
      <c r="I29" s="7"/>
      <c r="J29" s="41" t="s">
        <v>67</v>
      </c>
      <c r="N29" s="2">
        <f t="shared" si="0"/>
        <v>3</v>
      </c>
      <c r="O29" s="1">
        <f t="shared" si="4"/>
        <v>46405</v>
      </c>
      <c r="P29" s="3">
        <f t="shared" si="3"/>
        <v>46411</v>
      </c>
    </row>
    <row r="30" spans="1:16" ht="33" customHeight="1" x14ac:dyDescent="0.2">
      <c r="A30" s="87" t="s">
        <v>8</v>
      </c>
      <c r="B30" s="40" t="str">
        <f t="shared" si="2"/>
        <v>KW 4
25.01. - 31.01.2027</v>
      </c>
      <c r="C30" s="14" t="s">
        <v>62</v>
      </c>
      <c r="D30" s="9" t="s">
        <v>53</v>
      </c>
      <c r="E30" s="9"/>
      <c r="F30" s="14" t="s">
        <v>56</v>
      </c>
      <c r="G30" s="9"/>
      <c r="H30" s="9"/>
      <c r="I30" s="55"/>
      <c r="J30" s="39"/>
      <c r="N30" s="2">
        <f t="shared" si="0"/>
        <v>4</v>
      </c>
      <c r="O30" s="1">
        <f t="shared" si="4"/>
        <v>46412</v>
      </c>
      <c r="P30" s="3">
        <f t="shared" si="3"/>
        <v>46418</v>
      </c>
    </row>
    <row r="31" spans="1:16" ht="33" customHeight="1" x14ac:dyDescent="0.2">
      <c r="A31" s="87" t="str">
        <f>TEXT(P31,"MMMM.JJJJ")</f>
        <v>Februar.2027</v>
      </c>
      <c r="B31" s="40" t="str">
        <f t="shared" si="2"/>
        <v>KW 5
01.02. - 07.02.2027</v>
      </c>
      <c r="C31" s="14" t="s">
        <v>57</v>
      </c>
      <c r="D31" s="14" t="s">
        <v>56</v>
      </c>
      <c r="E31" s="14"/>
      <c r="F31" s="6" t="s">
        <v>53</v>
      </c>
      <c r="G31" s="64"/>
      <c r="H31" s="64"/>
      <c r="I31" s="7"/>
      <c r="J31" s="39"/>
      <c r="N31" s="2">
        <f t="shared" si="0"/>
        <v>5</v>
      </c>
      <c r="O31" s="1">
        <f t="shared" si="4"/>
        <v>46419</v>
      </c>
      <c r="P31" s="3">
        <f t="shared" si="3"/>
        <v>46425</v>
      </c>
    </row>
    <row r="32" spans="1:16" ht="33" customHeight="1" x14ac:dyDescent="0.2">
      <c r="A32" s="87"/>
      <c r="B32" s="40" t="str">
        <f t="shared" si="2"/>
        <v>KW 6
08.02. - 14.02.2027</v>
      </c>
      <c r="C32" s="65" t="s">
        <v>70</v>
      </c>
      <c r="D32" s="34"/>
      <c r="E32" s="14"/>
      <c r="F32" s="9" t="s">
        <v>54</v>
      </c>
      <c r="G32" s="6"/>
      <c r="H32" s="8"/>
      <c r="I32" s="7"/>
      <c r="J32" s="39"/>
      <c r="N32" s="2">
        <f t="shared" si="0"/>
        <v>6</v>
      </c>
      <c r="O32" s="1">
        <f t="shared" si="4"/>
        <v>46426</v>
      </c>
      <c r="P32" s="3">
        <f t="shared" si="3"/>
        <v>46432</v>
      </c>
    </row>
    <row r="33" spans="1:16" ht="33" customHeight="1" x14ac:dyDescent="0.2">
      <c r="A33" s="87"/>
      <c r="B33" s="40" t="str">
        <f t="shared" si="2"/>
        <v>KW 7
15.02. - 21.02.2027</v>
      </c>
      <c r="C33" s="12"/>
      <c r="D33" s="12"/>
      <c r="E33" s="12"/>
      <c r="F33" s="12"/>
      <c r="G33" s="12"/>
      <c r="H33" s="10" t="s">
        <v>5</v>
      </c>
      <c r="I33" s="57" t="s">
        <v>16</v>
      </c>
      <c r="J33" s="39"/>
      <c r="N33" s="2">
        <f t="shared" si="0"/>
        <v>7</v>
      </c>
      <c r="O33" s="1">
        <f t="shared" si="4"/>
        <v>46433</v>
      </c>
      <c r="P33" s="3">
        <f t="shared" si="3"/>
        <v>46439</v>
      </c>
    </row>
    <row r="34" spans="1:16" ht="33" customHeight="1" x14ac:dyDescent="0.2">
      <c r="A34" s="87" t="s">
        <v>9</v>
      </c>
      <c r="B34" s="40" t="str">
        <f t="shared" si="2"/>
        <v>KW 8
22.02. - 28.02.2027</v>
      </c>
      <c r="C34" s="65" t="s">
        <v>71</v>
      </c>
      <c r="D34" s="66"/>
      <c r="E34" s="66"/>
      <c r="F34" s="85" t="s">
        <v>77</v>
      </c>
      <c r="G34" s="50"/>
      <c r="H34" s="8"/>
      <c r="I34" s="7"/>
      <c r="J34" s="41" t="s">
        <v>67</v>
      </c>
      <c r="N34" s="2">
        <f t="shared" si="0"/>
        <v>8</v>
      </c>
      <c r="O34" s="1">
        <f t="shared" si="4"/>
        <v>46440</v>
      </c>
      <c r="P34" s="3">
        <f t="shared" si="3"/>
        <v>46446</v>
      </c>
    </row>
    <row r="35" spans="1:16" ht="33" customHeight="1" x14ac:dyDescent="0.2">
      <c r="A35" s="87" t="str">
        <f>TEXT(P35,"MMMM.JJJJ")</f>
        <v>März.2027</v>
      </c>
      <c r="B35" s="40" t="str">
        <f t="shared" si="2"/>
        <v>KW 9
01.03. - 07.03.2027</v>
      </c>
      <c r="C35" s="65" t="s">
        <v>72</v>
      </c>
      <c r="D35" s="9" t="s">
        <v>59</v>
      </c>
      <c r="E35" s="35"/>
      <c r="F35" s="9" t="s">
        <v>55</v>
      </c>
      <c r="G35" s="67"/>
      <c r="H35" s="68"/>
      <c r="I35" s="7"/>
      <c r="J35" s="39"/>
      <c r="N35" s="2">
        <f t="shared" si="0"/>
        <v>9</v>
      </c>
      <c r="O35" s="1">
        <f t="shared" si="4"/>
        <v>46447</v>
      </c>
      <c r="P35" s="3">
        <f t="shared" si="3"/>
        <v>46453</v>
      </c>
    </row>
    <row r="36" spans="1:16" ht="33" customHeight="1" x14ac:dyDescent="0.2">
      <c r="A36" s="87"/>
      <c r="B36" s="40" t="str">
        <f t="shared" si="2"/>
        <v>KW 10
08.03. - 14.03.2027</v>
      </c>
      <c r="C36" s="65" t="s">
        <v>73</v>
      </c>
      <c r="D36" s="34"/>
      <c r="E36" s="35"/>
      <c r="F36" s="85" t="s">
        <v>77</v>
      </c>
      <c r="G36" s="67"/>
      <c r="H36" s="11"/>
      <c r="I36" s="7"/>
      <c r="J36" s="41" t="s">
        <v>67</v>
      </c>
      <c r="N36" s="2">
        <f t="shared" si="0"/>
        <v>10</v>
      </c>
      <c r="O36" s="1">
        <f t="shared" si="4"/>
        <v>46454</v>
      </c>
      <c r="P36" s="3">
        <f t="shared" si="3"/>
        <v>46460</v>
      </c>
    </row>
    <row r="37" spans="1:16" ht="33" customHeight="1" x14ac:dyDescent="0.2">
      <c r="A37" s="87"/>
      <c r="B37" s="40" t="str">
        <f t="shared" si="2"/>
        <v>KW 11
15.03. - 21.03.2027</v>
      </c>
      <c r="C37" s="65" t="s">
        <v>74</v>
      </c>
      <c r="D37" s="14" t="s">
        <v>55</v>
      </c>
      <c r="E37" s="35"/>
      <c r="F37" s="69" t="s">
        <v>41</v>
      </c>
      <c r="G37" s="26"/>
      <c r="H37" s="14"/>
      <c r="I37" s="7"/>
      <c r="J37" s="39"/>
      <c r="N37" s="2">
        <f t="shared" si="0"/>
        <v>11</v>
      </c>
      <c r="O37" s="1">
        <f t="shared" si="4"/>
        <v>46461</v>
      </c>
      <c r="P37" s="3">
        <f t="shared" si="3"/>
        <v>46467</v>
      </c>
    </row>
    <row r="38" spans="1:16" ht="33" customHeight="1" x14ac:dyDescent="0.2">
      <c r="A38" s="87" t="s">
        <v>10</v>
      </c>
      <c r="B38" s="40" t="str">
        <f t="shared" si="2"/>
        <v>KW 12
22.03. - 28.03.2027</v>
      </c>
      <c r="C38" s="63" t="s">
        <v>11</v>
      </c>
      <c r="D38" s="63" t="s">
        <v>11</v>
      </c>
      <c r="E38" s="63" t="s">
        <v>11</v>
      </c>
      <c r="F38" s="63" t="s">
        <v>11</v>
      </c>
      <c r="G38" s="63" t="s">
        <v>11</v>
      </c>
      <c r="H38" s="63" t="s">
        <v>11</v>
      </c>
      <c r="I38" s="63" t="s">
        <v>11</v>
      </c>
      <c r="J38" s="39"/>
      <c r="N38" s="2">
        <f t="shared" si="0"/>
        <v>12</v>
      </c>
      <c r="O38" s="1">
        <f t="shared" si="4"/>
        <v>46468</v>
      </c>
      <c r="P38" s="3">
        <f t="shared" si="4"/>
        <v>46474</v>
      </c>
    </row>
    <row r="39" spans="1:16" ht="33" customHeight="1" x14ac:dyDescent="0.2">
      <c r="A39" s="87" t="str">
        <f>TEXT(P39,"MMMM.JJJJ")</f>
        <v>April.2027</v>
      </c>
      <c r="B39" s="40" t="str">
        <f t="shared" si="2"/>
        <v>KW 13
29.03. - 04.04.2027</v>
      </c>
      <c r="C39" s="70"/>
      <c r="D39" s="37" t="s">
        <v>45</v>
      </c>
      <c r="E39" s="34"/>
      <c r="F39" s="69" t="s">
        <v>42</v>
      </c>
      <c r="G39" s="14"/>
      <c r="H39" s="14"/>
      <c r="I39" s="71"/>
      <c r="J39" s="39"/>
      <c r="N39" s="2">
        <f t="shared" si="0"/>
        <v>13</v>
      </c>
      <c r="O39" s="1">
        <f t="shared" si="4"/>
        <v>46475</v>
      </c>
      <c r="P39" s="3">
        <f t="shared" si="4"/>
        <v>46481</v>
      </c>
    </row>
    <row r="40" spans="1:16" ht="33" customHeight="1" x14ac:dyDescent="0.2">
      <c r="A40" s="87"/>
      <c r="B40" s="40" t="str">
        <f t="shared" si="2"/>
        <v>KW 14
05.04. - 11.04.2027</v>
      </c>
      <c r="C40" s="70"/>
      <c r="D40" s="37" t="s">
        <v>45</v>
      </c>
      <c r="E40" s="34"/>
      <c r="F40" s="69" t="s">
        <v>42</v>
      </c>
      <c r="G40" s="72" t="s">
        <v>65</v>
      </c>
      <c r="H40" s="14"/>
      <c r="I40" s="55"/>
      <c r="J40" s="39"/>
      <c r="N40" s="2">
        <f t="shared" si="0"/>
        <v>14</v>
      </c>
      <c r="O40" s="1">
        <f t="shared" si="4"/>
        <v>46482</v>
      </c>
      <c r="P40" s="3">
        <f t="shared" si="4"/>
        <v>46488</v>
      </c>
    </row>
    <row r="41" spans="1:16" ht="33" customHeight="1" x14ac:dyDescent="0.2">
      <c r="A41" s="87"/>
      <c r="B41" s="40" t="str">
        <f t="shared" si="2"/>
        <v>KW 15
12.04. - 18.04.2027</v>
      </c>
      <c r="C41" s="70"/>
      <c r="D41" s="73" t="s">
        <v>43</v>
      </c>
      <c r="E41" s="14"/>
      <c r="F41" s="74" t="s">
        <v>39</v>
      </c>
      <c r="G41" s="72" t="s">
        <v>34</v>
      </c>
      <c r="H41" s="14"/>
      <c r="I41" s="55"/>
      <c r="J41" s="39"/>
      <c r="N41" s="2">
        <f t="shared" si="0"/>
        <v>15</v>
      </c>
      <c r="O41" s="1">
        <f t="shared" si="4"/>
        <v>46489</v>
      </c>
      <c r="P41" s="3">
        <f t="shared" si="4"/>
        <v>46495</v>
      </c>
    </row>
    <row r="42" spans="1:16" ht="33" customHeight="1" x14ac:dyDescent="0.2">
      <c r="A42" s="87" t="s">
        <v>14</v>
      </c>
      <c r="B42" s="40" t="str">
        <f t="shared" si="2"/>
        <v>KW 16
19.04. - 25.04.2027</v>
      </c>
      <c r="C42" s="70"/>
      <c r="D42" s="73" t="s">
        <v>44</v>
      </c>
      <c r="E42" s="33"/>
      <c r="F42" s="74" t="s">
        <v>40</v>
      </c>
      <c r="G42" s="72" t="s">
        <v>35</v>
      </c>
      <c r="H42" s="14"/>
      <c r="I42" s="75"/>
      <c r="J42" s="39"/>
      <c r="N42" s="2">
        <f t="shared" si="0"/>
        <v>16</v>
      </c>
      <c r="O42" s="1">
        <f t="shared" si="4"/>
        <v>46496</v>
      </c>
      <c r="P42" s="3">
        <f t="shared" si="4"/>
        <v>46502</v>
      </c>
    </row>
    <row r="43" spans="1:16" ht="33" customHeight="1" x14ac:dyDescent="0.2">
      <c r="A43" s="87" t="str">
        <f>TEXT(P43,"MMMM.JJJJ")</f>
        <v>Mai.2027</v>
      </c>
      <c r="B43" s="40" t="str">
        <f t="shared" si="2"/>
        <v>KW 17
26.04. - 02.05.2027</v>
      </c>
      <c r="C43" s="70"/>
      <c r="D43" s="76" t="s">
        <v>38</v>
      </c>
      <c r="E43" s="14"/>
      <c r="F43" s="77" t="s">
        <v>66</v>
      </c>
      <c r="G43" s="72" t="s">
        <v>33</v>
      </c>
      <c r="H43" s="28"/>
      <c r="I43" s="75"/>
      <c r="J43" s="39"/>
      <c r="N43" s="2">
        <f t="shared" si="0"/>
        <v>17</v>
      </c>
      <c r="O43" s="1">
        <f t="shared" ref="O43:P55" si="5">O42+7</f>
        <v>46503</v>
      </c>
      <c r="P43" s="3">
        <f t="shared" si="5"/>
        <v>46509</v>
      </c>
    </row>
    <row r="44" spans="1:16" ht="33" customHeight="1" x14ac:dyDescent="0.2">
      <c r="A44" s="87"/>
      <c r="B44" s="40" t="str">
        <f t="shared" si="2"/>
        <v>KW 18
03.05. - 09.05.2027</v>
      </c>
      <c r="C44" s="70"/>
      <c r="D44" s="76" t="s">
        <v>37</v>
      </c>
      <c r="E44" s="14" t="s">
        <v>68</v>
      </c>
      <c r="F44" s="14"/>
      <c r="G44" s="72" t="s">
        <v>64</v>
      </c>
      <c r="H44" s="28"/>
      <c r="I44" s="6"/>
      <c r="J44" s="39"/>
      <c r="N44" s="2">
        <f t="shared" si="0"/>
        <v>18</v>
      </c>
      <c r="O44" s="1">
        <f t="shared" si="5"/>
        <v>46510</v>
      </c>
      <c r="P44" s="3">
        <f t="shared" si="5"/>
        <v>46516</v>
      </c>
    </row>
    <row r="45" spans="1:16" ht="33" customHeight="1" x14ac:dyDescent="0.2">
      <c r="A45" s="87"/>
      <c r="B45" s="40" t="str">
        <f t="shared" si="2"/>
        <v>KW 19
10.05. - 16.05.2027</v>
      </c>
      <c r="C45" s="70"/>
      <c r="D45" s="76" t="s">
        <v>36</v>
      </c>
      <c r="E45" s="14" t="s">
        <v>68</v>
      </c>
      <c r="F45" s="33"/>
      <c r="G45" s="72" t="s">
        <v>63</v>
      </c>
      <c r="H45" s="14"/>
      <c r="I45" s="57" t="s">
        <v>12</v>
      </c>
      <c r="J45" s="39"/>
      <c r="K45" s="15"/>
      <c r="N45" s="2">
        <f t="shared" si="0"/>
        <v>19</v>
      </c>
      <c r="O45" s="1">
        <f t="shared" si="5"/>
        <v>46517</v>
      </c>
      <c r="P45" s="3">
        <f t="shared" si="5"/>
        <v>46523</v>
      </c>
    </row>
    <row r="46" spans="1:16" ht="33" customHeight="1" x14ac:dyDescent="0.2">
      <c r="A46" s="87"/>
      <c r="B46" s="40" t="str">
        <f t="shared" si="2"/>
        <v>KW 20
17.05. - 23.05.2027</v>
      </c>
      <c r="C46" s="78"/>
      <c r="D46" s="79"/>
      <c r="E46" s="79"/>
      <c r="F46" s="80" t="s">
        <v>5</v>
      </c>
      <c r="G46" s="72" t="s">
        <v>32</v>
      </c>
      <c r="H46" s="81"/>
      <c r="I46" s="57" t="s">
        <v>21</v>
      </c>
      <c r="J46" s="39"/>
      <c r="K46" s="15"/>
      <c r="N46" s="2">
        <f t="shared" si="0"/>
        <v>20</v>
      </c>
      <c r="O46" s="1">
        <f t="shared" si="5"/>
        <v>46524</v>
      </c>
      <c r="P46" s="3">
        <f t="shared" si="5"/>
        <v>46530</v>
      </c>
    </row>
    <row r="47" spans="1:16" ht="33" customHeight="1" x14ac:dyDescent="0.2">
      <c r="A47" s="87" t="s">
        <v>13</v>
      </c>
      <c r="B47" s="40" t="str">
        <f t="shared" si="2"/>
        <v>KW 21
24.05. - 30.05.2027</v>
      </c>
      <c r="C47" s="82" t="s">
        <v>30</v>
      </c>
      <c r="D47" s="82" t="s">
        <v>30</v>
      </c>
      <c r="E47" s="82" t="s">
        <v>30</v>
      </c>
      <c r="F47" s="82" t="s">
        <v>30</v>
      </c>
      <c r="G47" s="82" t="s">
        <v>30</v>
      </c>
      <c r="H47" s="82" t="s">
        <v>30</v>
      </c>
      <c r="I47" s="82" t="s">
        <v>30</v>
      </c>
      <c r="J47" s="41" t="s">
        <v>67</v>
      </c>
      <c r="K47" s="15"/>
      <c r="L47" s="16"/>
      <c r="N47" s="2">
        <f t="shared" si="0"/>
        <v>21</v>
      </c>
      <c r="O47" s="1">
        <f t="shared" si="5"/>
        <v>46531</v>
      </c>
      <c r="P47" s="3">
        <f t="shared" si="5"/>
        <v>46537</v>
      </c>
    </row>
    <row r="48" spans="1:16" ht="33" customHeight="1" x14ac:dyDescent="0.2">
      <c r="A48" s="87" t="str">
        <f>TEXT(P48,"MMMM.JJJJ")</f>
        <v>Juni.2027</v>
      </c>
      <c r="B48" s="40" t="str">
        <f t="shared" si="2"/>
        <v>KW 22
31.05. - 06.06.2027</v>
      </c>
      <c r="C48" s="14"/>
      <c r="D48" s="9"/>
      <c r="E48" s="9" t="s">
        <v>69</v>
      </c>
      <c r="F48" s="14"/>
      <c r="G48" s="72" t="s">
        <v>31</v>
      </c>
      <c r="H48" s="28"/>
      <c r="I48" s="75"/>
      <c r="J48" s="39"/>
      <c r="K48" s="15"/>
      <c r="L48" s="17"/>
      <c r="M48" s="17"/>
      <c r="N48" s="2">
        <f t="shared" si="0"/>
        <v>22</v>
      </c>
      <c r="O48" s="1">
        <f t="shared" si="5"/>
        <v>46538</v>
      </c>
      <c r="P48" s="3">
        <f t="shared" si="5"/>
        <v>46544</v>
      </c>
    </row>
    <row r="49" spans="1:16" ht="33" customHeight="1" x14ac:dyDescent="0.2">
      <c r="A49" s="87"/>
      <c r="B49" s="40" t="str">
        <f t="shared" si="2"/>
        <v>KW 23
07.06. - 13.06.2027</v>
      </c>
      <c r="C49" s="9"/>
      <c r="D49" s="9"/>
      <c r="E49" s="9"/>
      <c r="F49" s="14"/>
      <c r="G49" s="9"/>
      <c r="H49" s="28"/>
      <c r="I49" s="57" t="s">
        <v>17</v>
      </c>
      <c r="J49" s="39"/>
      <c r="K49" s="15"/>
      <c r="M49" s="17"/>
      <c r="N49" s="2">
        <f t="shared" si="0"/>
        <v>23</v>
      </c>
      <c r="O49" s="1">
        <f t="shared" si="5"/>
        <v>46545</v>
      </c>
      <c r="P49" s="3">
        <f t="shared" si="5"/>
        <v>46551</v>
      </c>
    </row>
    <row r="50" spans="1:16" ht="33" customHeight="1" x14ac:dyDescent="0.2">
      <c r="A50" s="87"/>
      <c r="B50" s="40" t="str">
        <f t="shared" si="2"/>
        <v>KW 24
14.06. - 20.06.2027</v>
      </c>
      <c r="C50" s="9"/>
      <c r="D50" s="9"/>
      <c r="E50" s="9"/>
      <c r="F50" s="14"/>
      <c r="G50" s="9"/>
      <c r="H50" s="28"/>
      <c r="I50" s="60"/>
      <c r="J50" s="39"/>
      <c r="K50" s="15"/>
      <c r="N50" s="2">
        <f t="shared" si="0"/>
        <v>24</v>
      </c>
      <c r="O50" s="1">
        <f t="shared" si="5"/>
        <v>46552</v>
      </c>
      <c r="P50" s="3">
        <f t="shared" si="5"/>
        <v>46558</v>
      </c>
    </row>
    <row r="51" spans="1:16" ht="33" customHeight="1" x14ac:dyDescent="0.2">
      <c r="A51" s="87"/>
      <c r="B51" s="40" t="str">
        <f t="shared" si="2"/>
        <v>KW 25
21.06. - 27.06.2027</v>
      </c>
      <c r="C51" s="9"/>
      <c r="D51" s="9"/>
      <c r="E51" s="9"/>
      <c r="F51" s="14"/>
      <c r="G51" s="9"/>
      <c r="H51" s="28"/>
      <c r="I51" s="60"/>
      <c r="J51" s="39"/>
      <c r="K51" s="18"/>
      <c r="N51" s="2">
        <f t="shared" si="0"/>
        <v>25</v>
      </c>
      <c r="O51" s="1">
        <f t="shared" si="5"/>
        <v>46559</v>
      </c>
      <c r="P51" s="3">
        <f t="shared" si="5"/>
        <v>46565</v>
      </c>
    </row>
    <row r="52" spans="1:16" ht="33" customHeight="1" x14ac:dyDescent="0.2">
      <c r="A52" s="87" t="str">
        <f>TEXT(P52,"MMMM.JJJJ")</f>
        <v>Juli.2027</v>
      </c>
      <c r="B52" s="40" t="str">
        <f t="shared" si="2"/>
        <v>KW 26
28.06. - 04.07.2027</v>
      </c>
      <c r="C52" s="83"/>
      <c r="D52" s="27"/>
      <c r="E52" s="27"/>
      <c r="F52" s="14"/>
      <c r="G52" s="14"/>
      <c r="H52" s="39"/>
      <c r="I52" s="84"/>
      <c r="J52" s="39"/>
      <c r="N52" s="2">
        <f t="shared" si="0"/>
        <v>26</v>
      </c>
      <c r="O52" s="1">
        <f t="shared" si="5"/>
        <v>46566</v>
      </c>
      <c r="P52" s="3">
        <f t="shared" si="5"/>
        <v>46572</v>
      </c>
    </row>
    <row r="53" spans="1:16" ht="33" customHeight="1" x14ac:dyDescent="0.2">
      <c r="A53" s="87"/>
      <c r="B53" s="40" t="str">
        <f t="shared" si="2"/>
        <v>KW 27
05.07. - 11.07.2027</v>
      </c>
      <c r="C53" s="83"/>
      <c r="D53" s="27"/>
      <c r="E53" s="27"/>
      <c r="F53" s="27"/>
      <c r="G53" s="27"/>
      <c r="H53" s="9"/>
      <c r="I53" s="84"/>
      <c r="J53" s="39"/>
      <c r="N53" s="2">
        <f t="shared" si="0"/>
        <v>27</v>
      </c>
      <c r="O53" s="1">
        <f t="shared" si="5"/>
        <v>46573</v>
      </c>
      <c r="P53" s="3">
        <f t="shared" si="5"/>
        <v>46579</v>
      </c>
    </row>
    <row r="54" spans="1:16" ht="33" customHeight="1" x14ac:dyDescent="0.2">
      <c r="A54" s="87"/>
      <c r="B54" s="40" t="str">
        <f t="shared" si="2"/>
        <v>KW 28
12.07. - 18.07.2027</v>
      </c>
      <c r="C54" s="9"/>
      <c r="D54" s="9"/>
      <c r="E54" s="9"/>
      <c r="F54" s="9"/>
      <c r="G54" s="9"/>
      <c r="H54" s="9"/>
      <c r="I54" s="60"/>
      <c r="J54" s="39"/>
      <c r="N54" s="2">
        <f t="shared" si="0"/>
        <v>28</v>
      </c>
      <c r="O54" s="1">
        <f t="shared" si="5"/>
        <v>46580</v>
      </c>
      <c r="P54" s="3">
        <f t="shared" si="5"/>
        <v>46586</v>
      </c>
    </row>
    <row r="55" spans="1:16" ht="33" customHeight="1" x14ac:dyDescent="0.2">
      <c r="A55" s="87"/>
      <c r="B55" s="40" t="str">
        <f t="shared" si="2"/>
        <v>KW 29
19.07. - 25.07.2027</v>
      </c>
      <c r="C55" s="9"/>
      <c r="D55" s="9"/>
      <c r="E55" s="9"/>
      <c r="F55" s="9"/>
      <c r="G55" s="9"/>
      <c r="H55" s="9"/>
      <c r="I55" s="60"/>
      <c r="J55" s="39"/>
      <c r="N55" s="2">
        <f t="shared" si="0"/>
        <v>29</v>
      </c>
      <c r="O55" s="1">
        <f t="shared" si="5"/>
        <v>46587</v>
      </c>
      <c r="P55" s="3">
        <f t="shared" si="5"/>
        <v>46593</v>
      </c>
    </row>
    <row r="56" spans="1:16" ht="12.75" customHeight="1" x14ac:dyDescent="0.2">
      <c r="A56" s="20"/>
      <c r="B56" s="19"/>
      <c r="C56" s="88"/>
      <c r="D56" s="88"/>
      <c r="E56" s="88"/>
      <c r="F56" s="88"/>
      <c r="G56" s="88"/>
      <c r="H56" s="88"/>
      <c r="I56" s="88"/>
    </row>
    <row r="57" spans="1:16" ht="12.75" customHeight="1" x14ac:dyDescent="0.2">
      <c r="A57" s="20"/>
      <c r="B57" s="19"/>
      <c r="C57" s="89"/>
      <c r="D57" s="89"/>
      <c r="E57" s="89"/>
      <c r="F57" s="89"/>
      <c r="G57" s="89"/>
      <c r="H57" s="89"/>
      <c r="I57" s="89"/>
    </row>
    <row r="58" spans="1:16" ht="12.75" customHeight="1" x14ac:dyDescent="0.2">
      <c r="C58" s="88"/>
      <c r="D58" s="88"/>
      <c r="E58" s="88"/>
      <c r="F58" s="88"/>
      <c r="G58" s="88"/>
      <c r="H58" s="88"/>
      <c r="I58" s="88"/>
    </row>
    <row r="59" spans="1:16" x14ac:dyDescent="0.2">
      <c r="G59" s="22"/>
      <c r="H59" s="22"/>
      <c r="I59" s="22"/>
    </row>
    <row r="60" spans="1:16" x14ac:dyDescent="0.2">
      <c r="D60" s="22"/>
      <c r="E60" s="22"/>
      <c r="F60" s="22"/>
      <c r="G60" s="22"/>
      <c r="H60" s="22"/>
      <c r="I60" s="22"/>
      <c r="J60" s="22"/>
    </row>
    <row r="61" spans="1:16" x14ac:dyDescent="0.2">
      <c r="D61" s="22"/>
      <c r="E61" s="22"/>
      <c r="F61" s="22"/>
      <c r="I61" s="22"/>
      <c r="J61" s="22"/>
    </row>
    <row r="62" spans="1:16" x14ac:dyDescent="0.2">
      <c r="D62" s="22"/>
      <c r="E62" s="22"/>
      <c r="I62" s="22"/>
      <c r="J62" s="22"/>
    </row>
    <row r="63" spans="1:16" x14ac:dyDescent="0.2">
      <c r="I63" s="22"/>
      <c r="J63" s="22"/>
    </row>
    <row r="64" spans="1:16" x14ac:dyDescent="0.2">
      <c r="J64" s="22"/>
    </row>
    <row r="65" spans="4:10" x14ac:dyDescent="0.2">
      <c r="D65" s="22"/>
      <c r="E65" s="22"/>
      <c r="F65" s="22"/>
      <c r="G65" s="22"/>
      <c r="H65" s="22"/>
      <c r="I65" s="22"/>
      <c r="J65" s="22"/>
    </row>
    <row r="66" spans="4:10" x14ac:dyDescent="0.2">
      <c r="D66" s="22"/>
      <c r="E66" s="22"/>
      <c r="F66" s="22"/>
      <c r="G66" s="22"/>
      <c r="H66" s="22"/>
      <c r="I66" s="22"/>
      <c r="J66" s="22"/>
    </row>
    <row r="67" spans="4:10" x14ac:dyDescent="0.2">
      <c r="H67" s="22"/>
      <c r="I67" s="22"/>
      <c r="J67" s="22"/>
    </row>
    <row r="68" spans="4:10" x14ac:dyDescent="0.2">
      <c r="H68" s="22"/>
      <c r="I68" s="22"/>
      <c r="J68" s="22"/>
    </row>
    <row r="69" spans="4:10" x14ac:dyDescent="0.2">
      <c r="H69" s="22"/>
      <c r="I69" s="22"/>
      <c r="J69" s="22"/>
    </row>
    <row r="70" spans="4:10" x14ac:dyDescent="0.2">
      <c r="G70" s="22"/>
      <c r="J70" s="22"/>
    </row>
    <row r="71" spans="4:10" x14ac:dyDescent="0.2">
      <c r="G71" s="22"/>
      <c r="H71" s="22"/>
      <c r="I71" s="22"/>
      <c r="J71" s="22"/>
    </row>
    <row r="72" spans="4:10" x14ac:dyDescent="0.2">
      <c r="G72" s="22"/>
      <c r="H72" s="22"/>
      <c r="I72" s="22"/>
      <c r="J72" s="22"/>
    </row>
    <row r="73" spans="4:10" x14ac:dyDescent="0.2">
      <c r="G73" s="23"/>
      <c r="H73" s="23"/>
      <c r="I73" s="23"/>
    </row>
    <row r="74" spans="4:10" x14ac:dyDescent="0.2">
      <c r="G74" s="23"/>
      <c r="H74" s="23"/>
      <c r="I74" s="23"/>
    </row>
  </sheetData>
  <mergeCells count="25">
    <mergeCell ref="O3:P3"/>
    <mergeCell ref="A4:A8"/>
    <mergeCell ref="A22:A25"/>
    <mergeCell ref="I22:I23"/>
    <mergeCell ref="A43:A47"/>
    <mergeCell ref="A26:A30"/>
    <mergeCell ref="A17:A21"/>
    <mergeCell ref="A31:A34"/>
    <mergeCell ref="A35:A38"/>
    <mergeCell ref="A39:A42"/>
    <mergeCell ref="G19:H19"/>
    <mergeCell ref="C22:C23"/>
    <mergeCell ref="D22:D23"/>
    <mergeCell ref="A1:C1"/>
    <mergeCell ref="H1:I1"/>
    <mergeCell ref="A2:B2"/>
    <mergeCell ref="A9:A12"/>
    <mergeCell ref="A13:A16"/>
    <mergeCell ref="G9:H9"/>
    <mergeCell ref="G15:H15"/>
    <mergeCell ref="A48:A51"/>
    <mergeCell ref="A52:A55"/>
    <mergeCell ref="C56:I56"/>
    <mergeCell ref="C57:I57"/>
    <mergeCell ref="C58:I58"/>
  </mergeCells>
  <phoneticPr fontId="23" type="noConversion"/>
  <printOptions horizontalCentered="1"/>
  <pageMargins left="0.39370078740157483" right="0.39370078740157483" top="0.19685039370078741" bottom="0.19685039370078741" header="0.11811023622047245" footer="0.31496062992125984"/>
  <pageSetup paperSize="9" scale="82" fitToHeight="0" orientation="landscape" copies="2" r:id="rId1"/>
  <rowBreaks count="2" manualBreakCount="2">
    <brk id="21" max="9" man="1"/>
    <brk id="38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6198BF4C616249849E09EC59E8F708" ma:contentTypeVersion="19" ma:contentTypeDescription="Ein neues Dokument erstellen." ma:contentTypeScope="" ma:versionID="769d88e75d94e82a15fdb6e8334d2b45">
  <xsd:schema xmlns:xsd="http://www.w3.org/2001/XMLSchema" xmlns:xs="http://www.w3.org/2001/XMLSchema" xmlns:p="http://schemas.microsoft.com/office/2006/metadata/properties" xmlns:ns2="a6363a12-3e91-49ee-87fb-85eaa183b9b0" xmlns:ns3="fd047977-0c0e-4fea-a056-abcef04fb139" targetNamespace="http://schemas.microsoft.com/office/2006/metadata/properties" ma:root="true" ma:fieldsID="432397c3a0491c92f07225671248597e" ns2:_="" ns3:_="">
    <xsd:import namespace="a6363a12-3e91-49ee-87fb-85eaa183b9b0"/>
    <xsd:import namespace="fd047977-0c0e-4fea-a056-abcef04fb1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63a12-3e91-49ee-87fb-85eaa183b9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dd13a1fe-75d8-4b8f-9f6d-dacb1f3b5c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4" nillable="true" ma:displayName="Status Unterschrift" ma:internalName="Status_x0020_Unterschrift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47977-0c0e-4fea-a056-abcef04fb13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9d948a9-1f26-4979-8caa-bff5802431db}" ma:internalName="TaxCatchAll" ma:showField="CatchAllData" ma:web="fd047977-0c0e-4fea-a056-abcef04fb1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363a12-3e91-49ee-87fb-85eaa183b9b0">
      <Terms xmlns="http://schemas.microsoft.com/office/infopath/2007/PartnerControls"/>
    </lcf76f155ced4ddcb4097134ff3c332f>
    <TaxCatchAll xmlns="fd047977-0c0e-4fea-a056-abcef04fb139" xsi:nil="true"/>
    <_Flow_SignoffStatus xmlns="a6363a12-3e91-49ee-87fb-85eaa183b9b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FCCF28-9BE7-4571-9680-76C369368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63a12-3e91-49ee-87fb-85eaa183b9b0"/>
    <ds:schemaRef ds:uri="fd047977-0c0e-4fea-a056-abcef04fb1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9E630E-DABD-4F29-AFBA-29CA74C2BBC5}">
  <ds:schemaRefs>
    <ds:schemaRef ds:uri="http://schemas.microsoft.com/office/2006/metadata/properties"/>
    <ds:schemaRef ds:uri="http://schemas.microsoft.com/office/infopath/2007/PartnerControls"/>
    <ds:schemaRef ds:uri="a6363a12-3e91-49ee-87fb-85eaa183b9b0"/>
    <ds:schemaRef ds:uri="fd047977-0c0e-4fea-a056-abcef04fb139"/>
  </ds:schemaRefs>
</ds:datastoreItem>
</file>

<file path=customXml/itemProps3.xml><?xml version="1.0" encoding="utf-8"?>
<ds:datastoreItem xmlns:ds="http://schemas.openxmlformats.org/officeDocument/2006/customXml" ds:itemID="{CE0CCDD1-8626-4E91-ABD2-AADEEDCD91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26-27 - 1. Version</vt:lpstr>
      <vt:lpstr>'26-27 - 1. Version'!Druckbereich</vt:lpstr>
      <vt:lpstr>'26-27 - 1. Version'!Drucktitel</vt:lpstr>
      <vt:lpstr>'26-27 - 1. Version'!Print_Titles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Günther</dc:creator>
  <cp:keywords/>
  <dc:description/>
  <cp:lastModifiedBy>Gerold Rachlinger ÖFBV Office Live</cp:lastModifiedBy>
  <cp:revision/>
  <cp:lastPrinted>2026-03-12T11:32:52Z</cp:lastPrinted>
  <dcterms:created xsi:type="dcterms:W3CDTF">2025-09-02T13:26:06Z</dcterms:created>
  <dcterms:modified xsi:type="dcterms:W3CDTF">2026-06-24T10:58:03Z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0x010100ED6198BF4C616249849E09EC59E8F708</vt:lpwstr>
  </property>
  <property fmtid="{D5CDD505-2E9C-101B-9397-08002B2CF9AE}" pid="3" name="MediaServiceImageTags">
    <vt:lpwstr/>
  </property>
</Properties>
</file>